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ivat\"/>
    </mc:Choice>
  </mc:AlternateContent>
  <xr:revisionPtr revIDLastSave="0" documentId="8_{A40F90B2-8868-434F-A7A2-83F0D5D4B4BF}" xr6:coauthVersionLast="47" xr6:coauthVersionMax="47" xr10:uidLastSave="{00000000-0000-0000-0000-000000000000}"/>
  <bookViews>
    <workbookView xWindow="195" yWindow="105" windowWidth="21600" windowHeight="11415" xr2:uid="{218F163A-D817-42F3-80D3-149FF6B113E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E11" i="1" l="1"/>
  <c r="D11" i="1"/>
  <c r="E12" i="1"/>
  <c r="D12" i="1"/>
  <c r="D10" i="1"/>
  <c r="E10" i="1"/>
  <c r="D8" i="1"/>
  <c r="E8" i="1"/>
  <c r="D9" i="1"/>
  <c r="E9" i="1"/>
</calcChain>
</file>

<file path=xl/sharedStrings.xml><?xml version="1.0" encoding="utf-8"?>
<sst xmlns="http://schemas.openxmlformats.org/spreadsheetml/2006/main" count="26" uniqueCount="21">
  <si>
    <t>EKSEMPEL - Prosument kunde - fast ledd innmating</t>
  </si>
  <si>
    <t>Inkl. mva</t>
  </si>
  <si>
    <t>Ekskl. mva</t>
  </si>
  <si>
    <t>Sats  per år</t>
  </si>
  <si>
    <t>øre/kWh</t>
  </si>
  <si>
    <t>Innfasing</t>
  </si>
  <si>
    <t>Innmating</t>
  </si>
  <si>
    <t>Avregnings grunnlag</t>
  </si>
  <si>
    <t>Kostnad</t>
  </si>
  <si>
    <t>Kommentar</t>
  </si>
  <si>
    <t>kWh/år</t>
  </si>
  <si>
    <t>NOK/år</t>
  </si>
  <si>
    <t>Antatt innmating per år</t>
  </si>
  <si>
    <t>Etter avtale med kunde</t>
  </si>
  <si>
    <t>Målt innmating</t>
  </si>
  <si>
    <t>Snitt av antatt og første målte år</t>
  </si>
  <si>
    <t>Snitt av antatt første år og to målte år</t>
  </si>
  <si>
    <t>Snitt av antatt første år og tre målte år</t>
  </si>
  <si>
    <t>Snitt av antatt første år og fire målte år</t>
  </si>
  <si>
    <t>Fortsetter frem til 10 målte år, beregner heretter snitt av løpnde siste ti års innmating</t>
  </si>
  <si>
    <t>Fra Ledes prisoversikt: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</si>
</sst>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2" xfId="0" applyFill="1" applyBorder="1"/>
    <xf numFmtId="2" fontId="0" fillId="2" borderId="2" xfId="0" applyNumberFormat="1" applyFill="1" applyBorder="1"/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7" xfId="0" applyFill="1" applyBorder="1"/>
    <xf numFmtId="164" fontId="0" fillId="2" borderId="0" xfId="1" applyNumberFormat="1" applyFont="1" applyFill="1" applyBorder="1"/>
    <xf numFmtId="164" fontId="0" fillId="0" borderId="0" xfId="0" applyNumberFormat="1"/>
    <xf numFmtId="0" fontId="0" fillId="0" borderId="8" xfId="0" applyBorder="1"/>
    <xf numFmtId="0" fontId="0" fillId="2" borderId="1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139066</xdr:colOff>
      <xdr:row>17</xdr:row>
      <xdr:rowOff>20653</xdr:rowOff>
    </xdr:from>
    <xdr:to>
      <xdr:col>4</xdr:col>
      <xdr:colOff>169545</xdr:colOff>
      <xdr:row>27</xdr:row>
      <xdr:rowOff>136706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77CDB94-60F6-B263-449D-37370BB62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6" y="3525853"/>
          <a:ext cx="4156709" cy="1830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005A2-803D-494B-A89D-388DB3AE229F}">
  <dimension ref="A1:F17"/>
  <sheetViews>
    <sheetView tabSelected="1" workbookViewId="0">
      <selection activeCell="A13" sqref="A13:F13"/>
    </sheetView>
  </sheetViews>
  <sheetFormatPr defaultColWidth="11" defaultRowHeight="14.25"/>
  <cols>
    <col min="1" max="1" width="19.375" customWidth="1"/>
    <col min="3" max="3" width="12.125" bestFit="1" customWidth="1"/>
    <col min="6" max="6" width="32.25" bestFit="1" customWidth="1"/>
  </cols>
  <sheetData>
    <row r="1" spans="1:6" ht="18.75" thickBot="1">
      <c r="A1" s="13" t="s">
        <v>0</v>
      </c>
      <c r="B1" s="14"/>
      <c r="C1" s="14"/>
      <c r="D1" s="14"/>
      <c r="E1" s="14"/>
      <c r="F1" s="15"/>
    </row>
    <row r="3" spans="1:6" ht="15" thickBot="1">
      <c r="D3" s="4" t="s">
        <v>1</v>
      </c>
      <c r="E3" s="4" t="s">
        <v>2</v>
      </c>
    </row>
    <row r="4" spans="1:6" ht="15.75" thickBot="1">
      <c r="A4" s="5" t="s">
        <v>3</v>
      </c>
      <c r="B4" s="1"/>
      <c r="C4" s="1"/>
      <c r="D4" s="1">
        <v>1.86</v>
      </c>
      <c r="E4" s="2">
        <v>1.49</v>
      </c>
      <c r="F4" s="3" t="s">
        <v>4</v>
      </c>
    </row>
    <row r="5" spans="1:6" ht="15" thickBot="1"/>
    <row r="6" spans="1:6" ht="30">
      <c r="A6" s="22" t="s">
        <v>5</v>
      </c>
      <c r="B6" s="6" t="s">
        <v>6</v>
      </c>
      <c r="C6" s="7" t="s">
        <v>7</v>
      </c>
      <c r="D6" s="16" t="s">
        <v>8</v>
      </c>
      <c r="E6" s="16"/>
      <c r="F6" s="17" t="s">
        <v>9</v>
      </c>
    </row>
    <row r="7" spans="1:6" ht="15" thickBot="1">
      <c r="A7" s="23"/>
      <c r="B7" s="12" t="s">
        <v>10</v>
      </c>
      <c r="C7" s="12" t="s">
        <v>10</v>
      </c>
      <c r="D7" s="12" t="s">
        <v>11</v>
      </c>
      <c r="E7" s="12" t="s">
        <v>11</v>
      </c>
      <c r="F7" s="18"/>
    </row>
    <row r="8" spans="1:6">
      <c r="A8" s="8" t="s">
        <v>12</v>
      </c>
      <c r="B8" s="9">
        <v>100000</v>
      </c>
      <c r="C8" s="9">
        <f>B8</f>
        <v>100000</v>
      </c>
      <c r="D8" s="10">
        <f>C8*$D$4/100</f>
        <v>1860</v>
      </c>
      <c r="E8" s="10">
        <f>C8*$E$4/100</f>
        <v>1490</v>
      </c>
      <c r="F8" s="11" t="s">
        <v>13</v>
      </c>
    </row>
    <row r="9" spans="1:6">
      <c r="A9" s="8" t="s">
        <v>14</v>
      </c>
      <c r="B9" s="9">
        <v>110467</v>
      </c>
      <c r="C9" s="9">
        <f>AVERAGE(B8:B9)</f>
        <v>105233.5</v>
      </c>
      <c r="D9" s="10">
        <f t="shared" ref="D9:D12" si="0">C9*$D$4/100</f>
        <v>1957.3431</v>
      </c>
      <c r="E9" s="10">
        <f t="shared" ref="E9:E12" si="1">C9*$E$4/100</f>
        <v>1567.9791500000001</v>
      </c>
      <c r="F9" s="11" t="s">
        <v>15</v>
      </c>
    </row>
    <row r="10" spans="1:6">
      <c r="A10" s="8" t="s">
        <v>14</v>
      </c>
      <c r="B10" s="9">
        <v>97248</v>
      </c>
      <c r="C10" s="9">
        <f>AVERAGE(B8:B10)</f>
        <v>102571.66666666667</v>
      </c>
      <c r="D10" s="10">
        <f t="shared" si="0"/>
        <v>1907.8330000000001</v>
      </c>
      <c r="E10" s="10">
        <f t="shared" si="1"/>
        <v>1528.3178333333333</v>
      </c>
      <c r="F10" s="11" t="s">
        <v>16</v>
      </c>
    </row>
    <row r="11" spans="1:6">
      <c r="A11" s="8" t="s">
        <v>14</v>
      </c>
      <c r="B11" s="9">
        <v>95236</v>
      </c>
      <c r="C11" s="9">
        <f>AVERAGE(B8:B11)</f>
        <v>100737.75</v>
      </c>
      <c r="D11" s="10">
        <f t="shared" si="0"/>
        <v>1873.7221500000001</v>
      </c>
      <c r="E11" s="10">
        <f t="shared" si="1"/>
        <v>1500.992475</v>
      </c>
      <c r="F11" s="11" t="s">
        <v>17</v>
      </c>
    </row>
    <row r="12" spans="1:6" ht="15" thickBot="1">
      <c r="A12" s="8" t="s">
        <v>14</v>
      </c>
      <c r="B12" s="9">
        <v>105876</v>
      </c>
      <c r="C12" s="9">
        <f>AVERAGE(B8:B12)</f>
        <v>101765.4</v>
      </c>
      <c r="D12" s="10">
        <f t="shared" si="0"/>
        <v>1892.83644</v>
      </c>
      <c r="E12" s="10">
        <f t="shared" si="1"/>
        <v>1516.3044600000001</v>
      </c>
      <c r="F12" s="11" t="s">
        <v>18</v>
      </c>
    </row>
    <row r="13" spans="1:6" ht="15.75" thickBot="1">
      <c r="A13" s="19" t="s">
        <v>19</v>
      </c>
      <c r="B13" s="20"/>
      <c r="C13" s="20"/>
      <c r="D13" s="20"/>
      <c r="E13" s="20"/>
      <c r="F13" s="21"/>
    </row>
    <row r="17" spans="1:1">
      <c r="A17" t="s">
        <v>20</v>
      </c>
    </row>
  </sheetData>
  <mergeCells count="5">
    <mergeCell ref="A1:F1"/>
    <mergeCell ref="D6:E6"/>
    <mergeCell ref="F6:F7"/>
    <mergeCell ref="A13:F13"/>
    <mergeCell ref="A6:A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Trude Frydenberg</dc:creator>
  <cp:keywords/>
  <dc:description/>
  <cp:lastModifiedBy>Trude Frydenberg</cp:lastModifiedBy>
  <cp:revision/>
  <dcterms:created xsi:type="dcterms:W3CDTF">2024-02-05T12:09:14Z</dcterms:created>
  <dcterms:modified xsi:type="dcterms:W3CDTF">2024-04-17T13:07:21Z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6c0140-16aa-44eb-95cb-8dc4ad2d479f_Enabled">
    <vt:lpwstr>true</vt:lpwstr>
  </property>
  <property fmtid="{D5CDD505-2E9C-101B-9397-08002B2CF9AE}" pid="3" name="MSIP_Label_176c0140-16aa-44eb-95cb-8dc4ad2d479f_SetDate">
    <vt:lpwstr>2024-02-05T12:11:39Z</vt:lpwstr>
  </property>
  <property fmtid="{D5CDD505-2E9C-101B-9397-08002B2CF9AE}" pid="4" name="MSIP_Label_176c0140-16aa-44eb-95cb-8dc4ad2d479f_Method">
    <vt:lpwstr>Standard</vt:lpwstr>
  </property>
  <property fmtid="{D5CDD505-2E9C-101B-9397-08002B2CF9AE}" pid="5" name="MSIP_Label_176c0140-16aa-44eb-95cb-8dc4ad2d479f_Name">
    <vt:lpwstr>Intern</vt:lpwstr>
  </property>
  <property fmtid="{D5CDD505-2E9C-101B-9397-08002B2CF9AE}" pid="6" name="MSIP_Label_176c0140-16aa-44eb-95cb-8dc4ad2d479f_SiteId">
    <vt:lpwstr>070ea4ed-4fd0-4da1-872d-435bcf2f285b</vt:lpwstr>
  </property>
  <property fmtid="{D5CDD505-2E9C-101B-9397-08002B2CF9AE}" pid="7" name="MSIP_Label_176c0140-16aa-44eb-95cb-8dc4ad2d479f_ActionId">
    <vt:lpwstr>722fd217-753f-4a17-8bf2-9be961fb36bb</vt:lpwstr>
  </property>
  <property fmtid="{D5CDD505-2E9C-101B-9397-08002B2CF9AE}" pid="8" name="MSIP_Label_176c0140-16aa-44eb-95cb-8dc4ad2d479f_ContentBits">
    <vt:lpwstr>0</vt:lpwstr>
  </property>
</Properties>
</file>